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198-ASOV-AS-PEO\02.Metodologii\Metodologie concurs planuri de afaceri\Varianta finala\"/>
    </mc:Choice>
  </mc:AlternateContent>
  <xr:revisionPtr revIDLastSave="0" documentId="13_ncr:1_{BA36F5AC-3968-40F0-954E-831A716A7EAC}" xr6:coauthVersionLast="47" xr6:coauthVersionMax="47" xr10:uidLastSave="{00000000-0000-0000-0000-000000000000}"/>
  <bookViews>
    <workbookView xWindow="38280" yWindow="-2055" windowWidth="24240" windowHeight="1302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K15" i="5" s="1"/>
  <c r="O11" i="5"/>
  <c r="N11" i="5"/>
  <c r="L11" i="5"/>
  <c r="K11" i="5"/>
  <c r="J11" i="5"/>
  <c r="D11" i="5"/>
  <c r="O10" i="5"/>
  <c r="N10" i="5"/>
  <c r="M10" i="5"/>
  <c r="L10" i="5"/>
  <c r="K10" i="5"/>
  <c r="J10" i="5"/>
  <c r="I10" i="5"/>
  <c r="I11" i="5" s="1"/>
  <c r="H10" i="5"/>
  <c r="G10" i="5"/>
  <c r="F10" i="5"/>
  <c r="F11" i="5" s="1"/>
  <c r="E10" i="5"/>
  <c r="E11" i="5" s="1"/>
  <c r="D10" i="5"/>
  <c r="O9" i="5"/>
  <c r="O15" i="5" s="1"/>
  <c r="O8" i="5"/>
  <c r="E5" i="5"/>
  <c r="C35" i="4"/>
  <c r="C34" i="4"/>
  <c r="C29" i="4"/>
  <c r="C25" i="4"/>
  <c r="E24" i="4"/>
  <c r="E25" i="4" s="1"/>
  <c r="W25" i="4" s="1"/>
  <c r="W26" i="4" s="1"/>
  <c r="C24" i="4"/>
  <c r="C33" i="4" s="1"/>
  <c r="U23" i="4"/>
  <c r="T23" i="4"/>
  <c r="S23" i="4"/>
  <c r="R23" i="4"/>
  <c r="Q23" i="4"/>
  <c r="P23" i="4"/>
  <c r="O23" i="4"/>
  <c r="N23" i="4"/>
  <c r="M23" i="4"/>
  <c r="L23" i="4"/>
  <c r="K23" i="4"/>
  <c r="J23" i="4"/>
  <c r="I23" i="4"/>
  <c r="H23" i="4"/>
  <c r="G23" i="4"/>
  <c r="F23" i="4"/>
  <c r="E23" i="4"/>
  <c r="D23" i="4"/>
  <c r="C23" i="4"/>
  <c r="W22" i="4"/>
  <c r="V22" i="4"/>
  <c r="C22" i="4"/>
  <c r="W21" i="4"/>
  <c r="V21" i="4"/>
  <c r="C21" i="4"/>
  <c r="X21" i="4" s="1"/>
  <c r="W20" i="4"/>
  <c r="V20" i="4"/>
  <c r="C20" i="4"/>
  <c r="W19" i="4"/>
  <c r="V19" i="4"/>
  <c r="C19" i="4"/>
  <c r="W18" i="4"/>
  <c r="V18" i="4"/>
  <c r="C18" i="4"/>
  <c r="W17" i="4"/>
  <c r="V17" i="4"/>
  <c r="C17" i="4"/>
  <c r="X17" i="4" s="1"/>
  <c r="W16" i="4"/>
  <c r="X16" i="4" s="1"/>
  <c r="V16" i="4"/>
  <c r="C16" i="4"/>
  <c r="W15" i="4"/>
  <c r="V15" i="4"/>
  <c r="C15" i="4"/>
  <c r="W14" i="4"/>
  <c r="V14" i="4"/>
  <c r="C14" i="4"/>
  <c r="W13" i="4"/>
  <c r="V13" i="4"/>
  <c r="C13" i="4"/>
  <c r="X13" i="4" s="1"/>
  <c r="W12" i="4"/>
  <c r="X12" i="4" s="1"/>
  <c r="V12" i="4"/>
  <c r="C12" i="4"/>
  <c r="W11" i="4"/>
  <c r="V11" i="4"/>
  <c r="C11" i="4"/>
  <c r="W10" i="4"/>
  <c r="V10" i="4"/>
  <c r="C10" i="4"/>
  <c r="W9" i="4"/>
  <c r="V9" i="4"/>
  <c r="C9" i="4"/>
  <c r="X9" i="4" s="1"/>
  <c r="W8" i="4"/>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H25" i="3" s="1"/>
  <c r="G10" i="3"/>
  <c r="G25" i="3" s="1"/>
  <c r="Q54" i="2"/>
  <c r="P54" i="2"/>
  <c r="R54" i="2" s="1"/>
  <c r="G54" i="2"/>
  <c r="P53" i="2"/>
  <c r="Q53" i="2" s="1"/>
  <c r="R53" i="2" s="1"/>
  <c r="G53" i="2"/>
  <c r="P52" i="2"/>
  <c r="G52" i="2"/>
  <c r="P51" i="2"/>
  <c r="Q51" i="2" s="1"/>
  <c r="H51" i="2"/>
  <c r="I51" i="2" s="1"/>
  <c r="G51" i="2"/>
  <c r="P50" i="2"/>
  <c r="G50" i="2"/>
  <c r="H50" i="2" s="1"/>
  <c r="P49" i="2"/>
  <c r="Q49" i="2" s="1"/>
  <c r="R49" i="2" s="1"/>
  <c r="G49" i="2"/>
  <c r="P48" i="2"/>
  <c r="Q48" i="2" s="1"/>
  <c r="G48" i="2"/>
  <c r="P47" i="2"/>
  <c r="Q47" i="2" s="1"/>
  <c r="H47" i="2"/>
  <c r="I47" i="2" s="1"/>
  <c r="G47" i="2"/>
  <c r="Q46" i="2"/>
  <c r="P46" i="2"/>
  <c r="R46" i="2" s="1"/>
  <c r="G46" i="2"/>
  <c r="P45" i="2"/>
  <c r="Q45" i="2" s="1"/>
  <c r="R45" i="2" s="1"/>
  <c r="G45" i="2"/>
  <c r="H45" i="2" s="1"/>
  <c r="P44" i="2"/>
  <c r="Q44" i="2" s="1"/>
  <c r="G44" i="2"/>
  <c r="P43" i="2"/>
  <c r="Q43" i="2" s="1"/>
  <c r="H43" i="2"/>
  <c r="I43" i="2" s="1"/>
  <c r="G43" i="2"/>
  <c r="P42" i="2"/>
  <c r="G42" i="2"/>
  <c r="P41" i="2"/>
  <c r="Q41" i="2" s="1"/>
  <c r="R41" i="2" s="1"/>
  <c r="G41" i="2"/>
  <c r="P40" i="2"/>
  <c r="Q40" i="2" s="1"/>
  <c r="G40" i="2"/>
  <c r="P39" i="2"/>
  <c r="H39" i="2"/>
  <c r="I39" i="2" s="1"/>
  <c r="G39" i="2"/>
  <c r="P38" i="2"/>
  <c r="Q38" i="2" s="1"/>
  <c r="G38" i="2"/>
  <c r="H38" i="2" s="1"/>
  <c r="P37" i="2"/>
  <c r="Q37" i="2" s="1"/>
  <c r="R37" i="2" s="1"/>
  <c r="G37" i="2"/>
  <c r="P36" i="2"/>
  <c r="Q36" i="2" s="1"/>
  <c r="G36" i="2"/>
  <c r="P35" i="2"/>
  <c r="Q35" i="2" s="1"/>
  <c r="H35" i="2"/>
  <c r="I35" i="2" s="1"/>
  <c r="G35" i="2"/>
  <c r="P34" i="2"/>
  <c r="G34" i="2"/>
  <c r="P33" i="2"/>
  <c r="Q33" i="2" s="1"/>
  <c r="R33" i="2" s="1"/>
  <c r="G33" i="2"/>
  <c r="P32" i="2"/>
  <c r="G32" i="2"/>
  <c r="P31" i="2"/>
  <c r="Q31" i="2" s="1"/>
  <c r="H31" i="2"/>
  <c r="I31" i="2" s="1"/>
  <c r="G31" i="2"/>
  <c r="P30" i="2"/>
  <c r="G30" i="2"/>
  <c r="H30" i="2" s="1"/>
  <c r="P29" i="2"/>
  <c r="Q29" i="2" s="1"/>
  <c r="R29" i="2" s="1"/>
  <c r="G29" i="2"/>
  <c r="P28" i="2"/>
  <c r="Q28" i="2" s="1"/>
  <c r="G28" i="2"/>
  <c r="P27" i="2"/>
  <c r="Q27" i="2" s="1"/>
  <c r="H27" i="2"/>
  <c r="I27" i="2" s="1"/>
  <c r="G27" i="2"/>
  <c r="P26" i="2"/>
  <c r="G26" i="2"/>
  <c r="P25" i="2"/>
  <c r="Q25" i="2" s="1"/>
  <c r="R25" i="2" s="1"/>
  <c r="G25" i="2"/>
  <c r="H25" i="2" s="1"/>
  <c r="P24" i="2"/>
  <c r="G24" i="2"/>
  <c r="P23" i="2"/>
  <c r="H23" i="2"/>
  <c r="G23" i="2"/>
  <c r="I23" i="2" s="1"/>
  <c r="P22" i="2"/>
  <c r="Q22" i="2" s="1"/>
  <c r="G22" i="2"/>
  <c r="H22" i="2" s="1"/>
  <c r="P21" i="2"/>
  <c r="Q21" i="2" s="1"/>
  <c r="R21" i="2" s="1"/>
  <c r="G21" i="2"/>
  <c r="H21" i="2" s="1"/>
  <c r="P20" i="2"/>
  <c r="Q20" i="2" s="1"/>
  <c r="G20" i="2"/>
  <c r="P19" i="2"/>
  <c r="H19" i="2"/>
  <c r="I19" i="2" s="1"/>
  <c r="G19" i="2"/>
  <c r="P18" i="2"/>
  <c r="G18" i="2"/>
  <c r="P17" i="2"/>
  <c r="G17" i="2"/>
  <c r="P16" i="2"/>
  <c r="G16" i="2"/>
  <c r="P15" i="2"/>
  <c r="H15" i="2"/>
  <c r="G15" i="2"/>
  <c r="I15" i="2" s="1"/>
  <c r="P14" i="2"/>
  <c r="Q14" i="2" s="1"/>
  <c r="G14" i="2"/>
  <c r="P13" i="2"/>
  <c r="Q13" i="2" s="1"/>
  <c r="R13" i="2" s="1"/>
  <c r="G13" i="2"/>
  <c r="P12" i="2"/>
  <c r="G12" i="2"/>
  <c r="H12" i="2" s="1"/>
  <c r="P11" i="2"/>
  <c r="Q11" i="2" s="1"/>
  <c r="H11" i="2"/>
  <c r="I11" i="2" s="1"/>
  <c r="G11" i="2"/>
  <c r="P10" i="2"/>
  <c r="G10" i="2"/>
  <c r="P9" i="2"/>
  <c r="G9" i="2"/>
  <c r="P8" i="2"/>
  <c r="H8" i="2"/>
  <c r="G8" i="2"/>
  <c r="I8" i="2" s="1"/>
  <c r="G50" i="1"/>
  <c r="G49" i="1"/>
  <c r="H49" i="1" s="1"/>
  <c r="G48" i="1"/>
  <c r="H48" i="1" s="1"/>
  <c r="G47" i="1"/>
  <c r="G46" i="1"/>
  <c r="H46" i="1" s="1"/>
  <c r="G44" i="1"/>
  <c r="H44" i="1" s="1"/>
  <c r="G43" i="1"/>
  <c r="H43" i="1" s="1"/>
  <c r="G42" i="1"/>
  <c r="H42" i="1" s="1"/>
  <c r="I42" i="1" s="1"/>
  <c r="G41" i="1"/>
  <c r="G40" i="1"/>
  <c r="G39" i="1"/>
  <c r="G38" i="1"/>
  <c r="H38" i="1" s="1"/>
  <c r="H37" i="1"/>
  <c r="I37" i="1" s="1"/>
  <c r="G37" i="1"/>
  <c r="H36" i="1"/>
  <c r="I36" i="1" s="1"/>
  <c r="G36" i="1"/>
  <c r="G35" i="1"/>
  <c r="H35" i="1" s="1"/>
  <c r="H34" i="1" s="1"/>
  <c r="G34" i="1"/>
  <c r="G33" i="1"/>
  <c r="H33" i="1" s="1"/>
  <c r="G32" i="1"/>
  <c r="H32" i="1" s="1"/>
  <c r="G31" i="1"/>
  <c r="G30" i="1"/>
  <c r="H30" i="1" s="1"/>
  <c r="I28" i="1"/>
  <c r="H28" i="1"/>
  <c r="G28" i="1"/>
  <c r="G27" i="1"/>
  <c r="G23" i="1" s="1"/>
  <c r="I26" i="1"/>
  <c r="H26" i="1"/>
  <c r="G26" i="1"/>
  <c r="G25" i="1"/>
  <c r="G24" i="1"/>
  <c r="G22" i="1"/>
  <c r="H22" i="1" s="1"/>
  <c r="H21" i="1"/>
  <c r="I21" i="1" s="1"/>
  <c r="G21" i="1"/>
  <c r="H20" i="1"/>
  <c r="I20" i="1" s="1"/>
  <c r="G20" i="1"/>
  <c r="G19" i="1"/>
  <c r="G17" i="1"/>
  <c r="I17" i="1" s="1"/>
  <c r="G16" i="1"/>
  <c r="I16" i="1" s="1"/>
  <c r="G15" i="1"/>
  <c r="G10" i="1" s="1"/>
  <c r="I14" i="1"/>
  <c r="G14" i="1"/>
  <c r="G13" i="1"/>
  <c r="I13" i="1" s="1"/>
  <c r="G12" i="1"/>
  <c r="I12" i="1" s="1"/>
  <c r="G11" i="1"/>
  <c r="I11" i="1" s="1"/>
  <c r="H10" i="1"/>
  <c r="X20" i="4" l="1"/>
  <c r="X8" i="4"/>
  <c r="C30" i="4"/>
  <c r="M11" i="5"/>
  <c r="G11" i="5"/>
  <c r="O12" i="5" s="1"/>
  <c r="O13" i="5" s="1"/>
  <c r="X19" i="4"/>
  <c r="H11" i="5"/>
  <c r="F22" i="5"/>
  <c r="O14" i="5"/>
  <c r="O16" i="5" s="1"/>
  <c r="F24" i="5" s="1"/>
  <c r="F24" i="4"/>
  <c r="C26" i="4"/>
  <c r="X10" i="4"/>
  <c r="X14" i="4"/>
  <c r="X18" i="4"/>
  <c r="X22" i="4"/>
  <c r="X7" i="4"/>
  <c r="X11" i="4"/>
  <c r="X15" i="4"/>
  <c r="R16" i="2"/>
  <c r="I24" i="2"/>
  <c r="I52" i="2"/>
  <c r="I18" i="2"/>
  <c r="R18" i="2"/>
  <c r="I10" i="2"/>
  <c r="I32" i="2"/>
  <c r="I26" i="2"/>
  <c r="I40" i="2"/>
  <c r="I49" i="2"/>
  <c r="R15" i="2"/>
  <c r="I17" i="2"/>
  <c r="R24" i="2"/>
  <c r="I36" i="2"/>
  <c r="I37" i="2"/>
  <c r="R30" i="2"/>
  <c r="R12" i="2"/>
  <c r="R19" i="2"/>
  <c r="I34" i="2"/>
  <c r="I41" i="2"/>
  <c r="H54" i="2"/>
  <c r="I54" i="2" s="1"/>
  <c r="Q16" i="2"/>
  <c r="Q24" i="2"/>
  <c r="R40" i="2"/>
  <c r="R27" i="2"/>
  <c r="R35" i="2"/>
  <c r="H41" i="2"/>
  <c r="R43" i="2"/>
  <c r="H49" i="2"/>
  <c r="R51" i="2"/>
  <c r="H14" i="2"/>
  <c r="I14" i="2" s="1"/>
  <c r="H46" i="2"/>
  <c r="I46" i="2" s="1"/>
  <c r="I22" i="2"/>
  <c r="I38" i="2"/>
  <c r="H9" i="2"/>
  <c r="H33" i="2"/>
  <c r="I33" i="2" s="1"/>
  <c r="I25" i="2"/>
  <c r="Q30" i="2"/>
  <c r="R22" i="2"/>
  <c r="H28" i="2"/>
  <c r="I28" i="2" s="1"/>
  <c r="H36" i="2"/>
  <c r="R38" i="2"/>
  <c r="H44" i="2"/>
  <c r="I44" i="2" s="1"/>
  <c r="H52" i="2"/>
  <c r="Q32" i="2"/>
  <c r="R32" i="2" s="1"/>
  <c r="Q19" i="2"/>
  <c r="I30" i="2"/>
  <c r="R11" i="2"/>
  <c r="R14" i="2"/>
  <c r="H20" i="2"/>
  <c r="I20" i="2" s="1"/>
  <c r="Q9" i="2"/>
  <c r="R9" i="2" s="1"/>
  <c r="I12" i="2"/>
  <c r="Q17" i="2"/>
  <c r="R17" i="2" s="1"/>
  <c r="G55" i="2"/>
  <c r="H17" i="2"/>
  <c r="Q52" i="2"/>
  <c r="R52" i="2" s="1"/>
  <c r="H10" i="2"/>
  <c r="P55" i="2"/>
  <c r="Q8" i="2"/>
  <c r="R28" i="2"/>
  <c r="R44" i="2"/>
  <c r="Q15" i="2"/>
  <c r="I50" i="2"/>
  <c r="R48" i="2"/>
  <c r="H18" i="2"/>
  <c r="H42" i="2"/>
  <c r="I42" i="2" s="1"/>
  <c r="Q23" i="2"/>
  <c r="R23" i="2" s="1"/>
  <c r="Q39" i="2"/>
  <c r="R39" i="2" s="1"/>
  <c r="H13" i="2"/>
  <c r="I13" i="2" s="1"/>
  <c r="R31" i="2"/>
  <c r="H37" i="2"/>
  <c r="H53" i="2"/>
  <c r="I53" i="2" s="1"/>
  <c r="Q12" i="2"/>
  <c r="R20" i="2"/>
  <c r="H34" i="2"/>
  <c r="H29" i="2"/>
  <c r="I29" i="2" s="1"/>
  <c r="R47" i="2"/>
  <c r="Q10" i="2"/>
  <c r="R10" i="2" s="1"/>
  <c r="Q18" i="2"/>
  <c r="I21" i="2"/>
  <c r="Q26" i="2"/>
  <c r="R26" i="2" s="1"/>
  <c r="Q34" i="2"/>
  <c r="R34" i="2" s="1"/>
  <c r="Q42" i="2"/>
  <c r="R42" i="2" s="1"/>
  <c r="I45" i="2"/>
  <c r="Q50" i="2"/>
  <c r="R50" i="2" s="1"/>
  <c r="H26" i="2"/>
  <c r="R36" i="2"/>
  <c r="H16" i="2"/>
  <c r="I16" i="2" s="1"/>
  <c r="H24" i="2"/>
  <c r="H32" i="2"/>
  <c r="H40" i="2"/>
  <c r="H48" i="2"/>
  <c r="I48" i="2" s="1"/>
  <c r="I40" i="1"/>
  <c r="I41" i="1"/>
  <c r="H29" i="1"/>
  <c r="I31" i="1"/>
  <c r="H45" i="1"/>
  <c r="I50" i="1"/>
  <c r="H27" i="1"/>
  <c r="I27" i="1" s="1"/>
  <c r="I32" i="1"/>
  <c r="I49" i="1"/>
  <c r="I15" i="1"/>
  <c r="I10" i="1" s="1"/>
  <c r="I43" i="1"/>
  <c r="I38" i="1"/>
  <c r="G29" i="1"/>
  <c r="H24" i="1"/>
  <c r="G18" i="1"/>
  <c r="G51" i="1" s="1"/>
  <c r="I44" i="1"/>
  <c r="G45" i="1"/>
  <c r="I48" i="1"/>
  <c r="H50" i="1"/>
  <c r="H40" i="1"/>
  <c r="H19" i="1"/>
  <c r="H18" i="1" s="1"/>
  <c r="I35" i="1"/>
  <c r="I34" i="1" s="1"/>
  <c r="H25" i="1"/>
  <c r="I25" i="1" s="1"/>
  <c r="I30" i="1"/>
  <c r="I29" i="1" s="1"/>
  <c r="H41" i="1"/>
  <c r="I46" i="1"/>
  <c r="I22" i="1"/>
  <c r="I33" i="1"/>
  <c r="H39" i="1"/>
  <c r="I39" i="1" s="1"/>
  <c r="H31" i="1"/>
  <c r="H47" i="1"/>
  <c r="I47" i="1" s="1"/>
  <c r="F21" i="5" l="1"/>
  <c r="F20" i="5"/>
  <c r="D17" i="5"/>
  <c r="G17" i="5"/>
  <c r="N17" i="5"/>
  <c r="C17" i="5"/>
  <c r="M17" i="5"/>
  <c r="L17" i="5"/>
  <c r="K17" i="5"/>
  <c r="J17" i="5"/>
  <c r="I17" i="5"/>
  <c r="H17" i="5"/>
  <c r="F17" i="5"/>
  <c r="E17" i="5"/>
  <c r="C37" i="4"/>
  <c r="C36" i="4"/>
  <c r="G24" i="4"/>
  <c r="F25" i="4"/>
  <c r="H55" i="2"/>
  <c r="Q55" i="2"/>
  <c r="R8" i="2"/>
  <c r="R55" i="2" s="1"/>
  <c r="I9" i="2"/>
  <c r="I55" i="2" s="1"/>
  <c r="I57" i="2" s="1"/>
  <c r="G57" i="2"/>
  <c r="I19" i="1"/>
  <c r="I18" i="1" s="1"/>
  <c r="I51" i="1" s="1"/>
  <c r="H23" i="1"/>
  <c r="H51" i="1" s="1"/>
  <c r="I24" i="1"/>
  <c r="I23" i="1" s="1"/>
  <c r="I45" i="1"/>
  <c r="H24" i="4" l="1"/>
  <c r="G25" i="4"/>
  <c r="H57" i="2"/>
  <c r="D59" i="1"/>
  <c r="D56" i="1"/>
  <c r="H25" i="4" l="1"/>
  <c r="I24" i="4"/>
  <c r="D58" i="1"/>
  <c r="D57" i="1"/>
  <c r="J24" i="4" l="1"/>
  <c r="I25" i="4"/>
  <c r="J25" i="4" l="1"/>
  <c r="K24" i="4"/>
  <c r="K25" i="4" l="1"/>
  <c r="L24" i="4"/>
  <c r="L25" i="4" l="1"/>
  <c r="M24" i="4"/>
  <c r="M25" i="4" l="1"/>
  <c r="N24" i="4"/>
  <c r="N25" i="4" l="1"/>
  <c r="O24" i="4"/>
  <c r="O25" i="4" l="1"/>
  <c r="P24" i="4"/>
  <c r="P25" i="4" l="1"/>
  <c r="Q24" i="4"/>
  <c r="R24" i="4" l="1"/>
  <c r="Q25" i="4"/>
  <c r="S24" i="4" l="1"/>
  <c r="R25" i="4"/>
  <c r="T24" i="4" l="1"/>
  <c r="S25" i="4"/>
  <c r="U24" i="4" l="1"/>
  <c r="T25" i="4"/>
  <c r="U25" i="4" l="1"/>
  <c r="V24" i="4"/>
  <c r="V25" i="4" s="1"/>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<sst xmlns="http://schemas.openxmlformats.org/spreadsheetml/2006/main" count="240" uniqueCount="155">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</sst>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9" fillId="2" borderId="4" xfId="0" applyFont="1" applyFill="1" applyBorder="1" applyAlignment="1">
      <alignment horizontal="left"/>
    </xf>
    <xf numFmtId="0" fontId="9" fillId="2" borderId="11" xfId="0" applyFont="1" applyFill="1" applyBorder="1" applyAlignment="1">
      <alignment horizontal="left"/>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5%20angajati.xls" TargetMode="External"/><Relationship Id="rId1" Type="http://schemas.openxmlformats.org/officeDocument/2006/relationships/externalLinkPath" Target="/LORE%20-%20Financiar/Ec%20sociala%202025/Metodologie%20312198/Macheta%20financiara%20urban%205%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topLeftCell="A55" zoomScaleNormal="100" workbookViewId="0">
      <selection activeCell="B7" sqref="B7:I63"/>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08" t="s">
        <v>0</v>
      </c>
      <c r="C5" s="108"/>
      <c r="D5" s="108"/>
      <c r="E5" s="108"/>
      <c r="F5" s="108"/>
      <c r="G5" s="108"/>
      <c r="H5" s="108"/>
      <c r="I5" s="108"/>
    </row>
    <row r="6" spans="1:9" x14ac:dyDescent="0.35">
      <c r="A6" s="1"/>
      <c r="B6" s="109"/>
      <c r="C6" s="109"/>
      <c r="D6" s="109"/>
      <c r="E6" s="109"/>
      <c r="F6" s="109"/>
      <c r="G6" s="109"/>
      <c r="H6" s="109"/>
      <c r="I6" s="109"/>
    </row>
    <row r="7" spans="1:9" ht="14.5" customHeight="1" x14ac:dyDescent="0.35">
      <c r="A7" s="2"/>
      <c r="B7" s="110" t="s">
        <v>1</v>
      </c>
      <c r="C7" s="112" t="s">
        <v>2</v>
      </c>
      <c r="D7" s="110" t="s">
        <v>3</v>
      </c>
      <c r="E7" s="110" t="s">
        <v>4</v>
      </c>
      <c r="F7" s="113" t="s">
        <v>5</v>
      </c>
      <c r="G7" s="113" t="s">
        <v>6</v>
      </c>
      <c r="H7" s="113" t="s">
        <v>7</v>
      </c>
      <c r="I7" s="113" t="s">
        <v>8</v>
      </c>
    </row>
    <row r="8" spans="1:9" x14ac:dyDescent="0.35">
      <c r="A8" s="2"/>
      <c r="B8" s="111"/>
      <c r="C8" s="112"/>
      <c r="D8" s="111"/>
      <c r="E8" s="111"/>
      <c r="F8" s="114"/>
      <c r="G8" s="114"/>
      <c r="H8" s="114"/>
      <c r="I8" s="114"/>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15" t="s">
        <v>78</v>
      </c>
      <c r="C51" s="116"/>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7">
        <f>I51</f>
        <v>0</v>
      </c>
      <c r="E56" s="118"/>
      <c r="F56" s="44"/>
      <c r="G56" s="44"/>
      <c r="H56" s="45"/>
      <c r="I56" s="46"/>
    </row>
    <row r="57" spans="1:9" ht="18.5" x14ac:dyDescent="0.45">
      <c r="A57" s="38"/>
      <c r="B57" s="47">
        <v>2</v>
      </c>
      <c r="C57" s="42" t="s">
        <v>81</v>
      </c>
      <c r="D57" s="119">
        <f>D56-D59</f>
        <v>0</v>
      </c>
      <c r="E57" s="119"/>
      <c r="F57" s="44"/>
      <c r="G57" s="48"/>
      <c r="H57" s="44"/>
      <c r="I57" s="46"/>
    </row>
    <row r="58" spans="1:9" ht="18.5" x14ac:dyDescent="0.45">
      <c r="A58" s="38"/>
      <c r="B58" s="47">
        <v>3</v>
      </c>
      <c r="C58" s="42" t="s">
        <v>82</v>
      </c>
      <c r="D58" s="120">
        <f>IF(D56=0,0,(D57/D59)*100)</f>
        <v>0</v>
      </c>
      <c r="E58" s="121"/>
      <c r="F58" s="44"/>
      <c r="G58" s="44"/>
      <c r="H58" s="44"/>
      <c r="I58" s="46"/>
    </row>
    <row r="59" spans="1:9" ht="18.5" x14ac:dyDescent="0.45">
      <c r="A59" s="38"/>
      <c r="B59" s="42">
        <v>3</v>
      </c>
      <c r="C59" s="42" t="s">
        <v>83</v>
      </c>
      <c r="D59" s="117">
        <f>IF(I51&lt;=418000, I51/1.1, 380000)</f>
        <v>0</v>
      </c>
      <c r="E59" s="118"/>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1:C51"/>
    <mergeCell ref="D56:E56"/>
    <mergeCell ref="D57:E57"/>
    <mergeCell ref="D58:E58"/>
    <mergeCell ref="D59:E59"/>
    <mergeCell ref="B5:I5"/>
    <mergeCell ref="B6:I6"/>
    <mergeCell ref="B7:B8"/>
    <mergeCell ref="C7:C8"/>
    <mergeCell ref="D7:D8"/>
    <mergeCell ref="E7:E8"/>
    <mergeCell ref="F7:F8"/>
    <mergeCell ref="G7:G8"/>
    <mergeCell ref="H7:H8"/>
    <mergeCell ref="I7:I8"/>
  </mergeCells>
  <pageMargins left="0.59055118110236227" right="0.39370078740157483" top="1.9685039370078741" bottom="0.3937007874015748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B5" sqref="B5:R57"/>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zoomScaleNormal="100" workbookViewId="0">
      <selection activeCell="C8" sqref="C8:J25"/>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08" t="s">
        <v>100</v>
      </c>
      <c r="D3" s="108"/>
      <c r="E3" s="108"/>
      <c r="F3" s="108"/>
      <c r="G3" s="108"/>
      <c r="H3" s="108"/>
      <c r="I3" s="108"/>
      <c r="J3" s="108"/>
      <c r="K3" s="108"/>
      <c r="L3" s="108"/>
      <c r="M3" s="108"/>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topLeftCell="A22" zoomScaleNormal="100" workbookViewId="0">
      <selection activeCell="B7" sqref="B7:B22"/>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08" t="s">
        <v>109</v>
      </c>
      <c r="B4" s="108"/>
      <c r="C4" s="108"/>
      <c r="D4" s="108"/>
      <c r="E4" s="108"/>
      <c r="F4" s="108"/>
      <c r="G4" s="108"/>
      <c r="H4" s="108"/>
      <c r="I4" s="108"/>
      <c r="J4" s="108"/>
      <c r="K4" s="108"/>
      <c r="L4" s="108"/>
      <c r="M4" s="108"/>
      <c r="N4" s="108"/>
      <c r="O4" s="108"/>
      <c r="P4" s="108"/>
      <c r="Q4" s="108"/>
      <c r="R4" s="108"/>
      <c r="S4" s="108"/>
      <c r="T4" s="108"/>
      <c r="U4" s="108"/>
      <c r="V4" s="108"/>
      <c r="W4" s="108"/>
      <c r="X4" s="108"/>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9" customHeight="1"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3.5" customHeight="1"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 t="shared" si="1"/>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K31" sqref="K31"/>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08" t="s">
        <v>140</v>
      </c>
      <c r="D3" s="108"/>
      <c r="E3" s="108"/>
      <c r="F3" s="108"/>
      <c r="G3" s="108"/>
      <c r="H3" s="108"/>
      <c r="I3" s="108"/>
      <c r="J3" s="108"/>
      <c r="K3" s="108"/>
      <c r="L3" s="108"/>
      <c r="M3" s="108"/>
    </row>
    <row r="5" spans="2:15" x14ac:dyDescent="0.35">
      <c r="B5" s="135" t="s">
        <v>141</v>
      </c>
      <c r="C5" s="136"/>
      <c r="D5" s="136"/>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idden="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idden="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idden="1" x14ac:dyDescent="0.35">
      <c r="B12" s="82"/>
      <c r="C12" s="82"/>
      <c r="D12" s="82"/>
      <c r="E12" s="82"/>
      <c r="F12" s="82"/>
      <c r="G12" s="82"/>
      <c r="H12" s="82"/>
      <c r="I12" s="82"/>
      <c r="J12" s="82"/>
      <c r="K12" s="82"/>
      <c r="L12" s="82"/>
      <c r="M12" s="82"/>
      <c r="N12" s="82"/>
      <c r="O12" s="82">
        <f>SUM(D11:O11)</f>
        <v>12</v>
      </c>
    </row>
    <row r="13" spans="2:15" hidden="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idden="1" x14ac:dyDescent="0.35">
      <c r="B14" s="82"/>
      <c r="C14" s="82"/>
      <c r="D14" s="82"/>
      <c r="E14" s="82"/>
      <c r="F14" s="82"/>
      <c r="G14" s="82"/>
      <c r="H14" s="82"/>
      <c r="I14" s="82" t="s">
        <v>146</v>
      </c>
      <c r="J14" s="83">
        <f>'[1]Buget plan '!$D$62</f>
        <v>0</v>
      </c>
      <c r="K14" s="82">
        <f>IF(J14=0,0,1)</f>
        <v>0</v>
      </c>
      <c r="L14" s="82"/>
      <c r="M14" s="82"/>
      <c r="N14" s="82" t="s">
        <v>147</v>
      </c>
      <c r="O14" s="82">
        <f>IF(O9=O8,1,0)</f>
        <v>1</v>
      </c>
    </row>
    <row r="15" spans="2:15" hidden="1" x14ac:dyDescent="0.35">
      <c r="B15" s="82"/>
      <c r="C15" s="82"/>
      <c r="D15" s="82"/>
      <c r="E15" s="82"/>
      <c r="F15" s="82"/>
      <c r="G15" s="82"/>
      <c r="H15" s="82"/>
      <c r="I15" s="82" t="s">
        <v>148</v>
      </c>
      <c r="J15" s="82"/>
      <c r="K15" s="82">
        <f>SUM(K13:K14)</f>
        <v>0</v>
      </c>
      <c r="L15" s="82"/>
      <c r="M15" s="82"/>
      <c r="N15" s="82" t="s">
        <v>149</v>
      </c>
      <c r="O15" s="82">
        <f>IF(O9=0,0,1)</f>
        <v>0</v>
      </c>
    </row>
    <row r="16" spans="2:15" hidden="1" x14ac:dyDescent="0.35">
      <c r="B16" s="82"/>
      <c r="C16" s="82"/>
      <c r="D16" s="82"/>
      <c r="E16" s="82"/>
      <c r="F16" s="82"/>
      <c r="G16" s="82"/>
      <c r="H16" s="82"/>
      <c r="I16" s="82"/>
      <c r="J16" s="82"/>
      <c r="K16" s="82"/>
      <c r="L16" s="82"/>
      <c r="M16" s="82"/>
      <c r="N16" s="82" t="s">
        <v>148</v>
      </c>
      <c r="O16" s="82">
        <f>O14+O15</f>
        <v>1</v>
      </c>
    </row>
    <row r="17" spans="2:15" hidden="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7" t="s">
        <v>151</v>
      </c>
      <c r="C20" s="138"/>
      <c r="D20" s="138"/>
      <c r="E20" s="139"/>
      <c r="F20" s="75" t="str">
        <f>IF(O16=2,"Da","Date incomplete")</f>
        <v>Date incomplete</v>
      </c>
      <c r="G20" s="1"/>
      <c r="H20" s="1"/>
      <c r="I20" s="1"/>
      <c r="J20" s="1"/>
      <c r="K20" s="1"/>
      <c r="L20" s="1"/>
      <c r="M20" s="1"/>
      <c r="N20" s="1"/>
      <c r="O20" s="1"/>
    </row>
    <row r="21" spans="2:15" x14ac:dyDescent="0.35">
      <c r="B21" s="137" t="s">
        <v>152</v>
      </c>
      <c r="C21" s="138"/>
      <c r="D21" s="138"/>
      <c r="E21" s="139"/>
      <c r="F21" s="75" t="str">
        <f>IF(O16=2, $O$19, "Date incomplete")</f>
        <v>Date incomplete</v>
      </c>
      <c r="G21" s="1"/>
      <c r="H21" s="1"/>
      <c r="I21" s="1"/>
      <c r="J21" s="1"/>
      <c r="K21" s="1"/>
      <c r="L21" s="1"/>
      <c r="M21" s="1"/>
      <c r="N21" s="1"/>
      <c r="O21" s="1"/>
    </row>
    <row r="22" spans="2:15" x14ac:dyDescent="0.35">
      <c r="B22" s="137" t="s">
        <v>153</v>
      </c>
      <c r="C22" s="138"/>
      <c r="D22" s="138"/>
      <c r="E22" s="139"/>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2025-04-30T09:03:14Z</dcterms:modified>
</cp:coreProperties>
</file>